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ACION PARA LA UNIDAD DE TRASPARENCIA\TRANSPARENCIA 2017\INFORMACION PARA TRANSPARENCIA MENSUAL\INFORMACION NOVIEMBRE 2017\ESTADO FINANCIERO\"/>
    </mc:Choice>
  </mc:AlternateContent>
  <bookViews>
    <workbookView xWindow="0" yWindow="0" windowWidth="20490" windowHeight="7755"/>
  </bookViews>
  <sheets>
    <sheet name="EST. SIT. FINANCIERA AGO 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1" l="1"/>
  <c r="C59" i="1"/>
  <c r="G58" i="1"/>
  <c r="G55" i="1"/>
  <c r="C52" i="1"/>
  <c r="C49" i="1"/>
  <c r="C48" i="1" s="1"/>
  <c r="G47" i="1"/>
  <c r="C46" i="1"/>
  <c r="C44" i="1"/>
  <c r="C38" i="1"/>
  <c r="G33" i="1"/>
  <c r="C25" i="1"/>
  <c r="C23" i="1"/>
  <c r="C21" i="1"/>
  <c r="C14" i="1" s="1"/>
  <c r="C17" i="1"/>
  <c r="G12" i="1"/>
  <c r="C8" i="1"/>
  <c r="G5" i="1"/>
  <c r="G64" i="1" s="1"/>
  <c r="C64" i="1" l="1"/>
</calcChain>
</file>

<file path=xl/sharedStrings.xml><?xml version="1.0" encoding="utf-8"?>
<sst xmlns="http://schemas.openxmlformats.org/spreadsheetml/2006/main" count="95" uniqueCount="95">
  <si>
    <t>MUNICIPIO DE SAN JUANITO DE ESCOBEDO JALISCO</t>
  </si>
  <si>
    <t>ESTADO DE INGRESOS Y EGRESOS</t>
  </si>
  <si>
    <t>DEL 1 AL 31 DE AGOSTO DE 2017</t>
  </si>
  <si>
    <t>I N G R E S O S</t>
  </si>
  <si>
    <t>E  G  R  E  S  O  S</t>
  </si>
  <si>
    <t>SERVICIOS PERSONALES</t>
  </si>
  <si>
    <t>DIETAS</t>
  </si>
  <si>
    <t>SUELDOS BASE AL PERSONAL PERMANENTE</t>
  </si>
  <si>
    <t>I M P U E S T O S</t>
  </si>
  <si>
    <t>SUELDO BASE AL PERSONAL EVENTUAL</t>
  </si>
  <si>
    <t>PREDIOS RUSTICOS</t>
  </si>
  <si>
    <t>PRIMAS DE VACACIONES DOMINICAL Y GRATIF. DE FIN DE AÑO</t>
  </si>
  <si>
    <t>PREDIOS URBANOS</t>
  </si>
  <si>
    <t>OTRAS PRESTACIONES SOCIALES Y ECONOMICAS</t>
  </si>
  <si>
    <t>TRANSMISIONES PATRIMONIALES</t>
  </si>
  <si>
    <t>ESTIMULOS</t>
  </si>
  <si>
    <t>MATERIALES Y SUMINISTROS</t>
  </si>
  <si>
    <t>MATERIALES, UTILES Y EQUIPOS MENORES DE OFICINA</t>
  </si>
  <si>
    <t>D E R E C H O S</t>
  </si>
  <si>
    <t>MATERIALES, UTILES Y EQUIPOS MENORES DE TECNOLOGIA</t>
  </si>
  <si>
    <t>PUESTOS PERMANENTES Y EVENTUALES</t>
  </si>
  <si>
    <t>MATERIAL DE LIMPIEZA</t>
  </si>
  <si>
    <t>MAT. PARA EL REGISTRO E IDENTIFICACION DE BIENES Y PERSO.</t>
  </si>
  <si>
    <t>LICENCIAS PERMISOS DISTINTOS ALOS ANTERIORES</t>
  </si>
  <si>
    <t>PRODUCTOS ALIMENTICIOS PARA PERSONAS</t>
  </si>
  <si>
    <t>PRODUCTOS MINERALES NO METALICOS</t>
  </si>
  <si>
    <t>DESIGNACION DE NUMERO OFICIAL</t>
  </si>
  <si>
    <t>CEMENTO Y PRODUCTOS DE CONCRETO</t>
  </si>
  <si>
    <t>MATERIAL ELECTRICO Y ELECTRONICO</t>
  </si>
  <si>
    <t>SERVICIO DOMESTICO</t>
  </si>
  <si>
    <t>ARTICULOS METALUICOS PARA LA CONSTRUCCION</t>
  </si>
  <si>
    <t>OTROS MATERIALES Y ARTICULOS PARA LA CONSTRUCCION</t>
  </si>
  <si>
    <t>20 % PARA EL SANEAMIENTO DE LAS AGUAS RESIDUALES</t>
  </si>
  <si>
    <t>FERTILIZANTES, PESTICIDAS Y OTROS AGROQUIMICOS</t>
  </si>
  <si>
    <t>MEDICINAS Y PRODUCTOS FARMACEUTICOS</t>
  </si>
  <si>
    <t>3% PARA LA INFRAESTRUCTURA. BASICA EXISTENTE</t>
  </si>
  <si>
    <t>MATERIALES Y ACCESORIOS Y SUMINISTROS MEDICOS</t>
  </si>
  <si>
    <t>OTROS PRODUCTOS QUIMICOS</t>
  </si>
  <si>
    <t>AUTORIZACION DE MATANZA</t>
  </si>
  <si>
    <t>COMBUSTIBLES LUBRICANTES Y ADITIVOS</t>
  </si>
  <si>
    <t>VESTUARIO Y UNIFORMES</t>
  </si>
  <si>
    <t>EXPEDICION DE CERTIF. CERTIFICAC CONSTANC.  COPIAS</t>
  </si>
  <si>
    <t>PRENDAS DE SEGURIDAD Y PROTECCION PERSONAL</t>
  </si>
  <si>
    <t>HERRAMIENTAS MENORES</t>
  </si>
  <si>
    <t>CERTIFICACIONES CATASTRALES</t>
  </si>
  <si>
    <t>REFACCIONES, ACCS. MENORES DE EQUIPO DE TRANSPORTE</t>
  </si>
  <si>
    <t>REFACCIONES, ACCS. MENORES DE MAQUNARIA Y EQUIPO</t>
  </si>
  <si>
    <t>REVISION Y AUTORIZACION DE AVALUOS</t>
  </si>
  <si>
    <t>SERVICIOS GENERALES</t>
  </si>
  <si>
    <t>ENERGIA ELECTRICA</t>
  </si>
  <si>
    <t>GAS.</t>
  </si>
  <si>
    <t>TELEFONIA TRADICIONAL</t>
  </si>
  <si>
    <t>TELEFONIA CELULAR</t>
  </si>
  <si>
    <t>P R O D U C T O S</t>
  </si>
  <si>
    <t>ARRENDAMIENTO DE TERRENOS</t>
  </si>
  <si>
    <t>FORMAS Y EDICIONES IMPRESAS</t>
  </si>
  <si>
    <t>ARRENDAMIENTO DE EDIFICIOS</t>
  </si>
  <si>
    <t>OTROS PRODUCTOS NO ESPECIFICADOS</t>
  </si>
  <si>
    <t>SERVICIOS FINANCIEROS Y BANCARIOS</t>
  </si>
  <si>
    <t>INSTALACION, REPARACION Y MANT. DE EQUIPO DE COMPUTO</t>
  </si>
  <si>
    <t>REPARAC. Y MANTENIMIENTO DE EQUIPO DE TRANSPORTE</t>
  </si>
  <si>
    <t>INTALACION, REPARAC. Y MANT. DE DE MAQUINARIA I OTROS EQ</t>
  </si>
  <si>
    <t>APTOVECHAMIENTOS</t>
  </si>
  <si>
    <t>DIFUSIN POR RADIO, TELEVISION Y OTROS MEDIOS DE MENSAJES</t>
  </si>
  <si>
    <t>MULTAS</t>
  </si>
  <si>
    <t>VIATICOS EN EL PAIS</t>
  </si>
  <si>
    <t>APROV, POR APORTACIONES Y COOPERACIONES</t>
  </si>
  <si>
    <t>GASTOS DE ORDEN SOCIAL Y CULTURAL</t>
  </si>
  <si>
    <t>TRANSFERENCIASSUBSIDIOS Y OTRAS AYUDAS</t>
  </si>
  <si>
    <t>PARTICIPACIONES</t>
  </si>
  <si>
    <t>TRANSFERENCIAS A ENTIDAES  ( DIF )</t>
  </si>
  <si>
    <t>PARTICIPACIONES FEDERALES</t>
  </si>
  <si>
    <t>AYUDAS SOCIALES A PERSONAS</t>
  </si>
  <si>
    <t>PARTICIPACIONES ESTATALES</t>
  </si>
  <si>
    <t>BECAS Y OTRAS AYUDAS PARA PROGRAMAS DE CAPACITACION</t>
  </si>
  <si>
    <t>AYUDAS SOCIALES A INSTITUCIONES DE ENSEÑANZA</t>
  </si>
  <si>
    <t>A P O R T A C I O N  E S</t>
  </si>
  <si>
    <t>AYUDAS SOCIALES A INSTITUCIONES SIN FINES DE LUCRO</t>
  </si>
  <si>
    <t>JUBILACIONES</t>
  </si>
  <si>
    <t>APORTACION DEL FONDO DE INFRAESTRUCTURA</t>
  </si>
  <si>
    <t>TRANSFERENCIAS A FIDEICOMISOS DEL PODER EJECUTIVO</t>
  </si>
  <si>
    <t>APORTACION DEL FONDO DE FORTALECIMIENTO M</t>
  </si>
  <si>
    <t>BIENES MUEBLES E INMUEBLES</t>
  </si>
  <si>
    <t>CAMARAS FOTOGRAFICAS Y DE VIDEO</t>
  </si>
  <si>
    <t>OTROS EQUIPOS DE TRANSPORTE</t>
  </si>
  <si>
    <t>INVERSION PUBLICA</t>
  </si>
  <si>
    <t>C O N V E N I O S</t>
  </si>
  <si>
    <t>EDIFICACION NO HABITACIONAL</t>
  </si>
  <si>
    <t>ESTATALES TALLERES CULTURALES</t>
  </si>
  <si>
    <t>DIVISION DE TERRENOS Y CONST. DE OBRAS DE URBANIZACION</t>
  </si>
  <si>
    <t>DEUDA PUBLICA</t>
  </si>
  <si>
    <t>AMORTIZACION DE LA DEUDA INTERNA CON INST. DE CREDITO</t>
  </si>
  <si>
    <t>INTERESES DE LA DEUDA INTERNA CON INSTITUC. DE CREDITO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</si>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</sst>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name val="Arial Black"/>
      <family val="2"/>
    </font>
    <font>
      <b/>
      <sz val="8"/>
      <color theme="1"/>
      <name val="Calibri Light"/>
      <family val="2"/>
    </font>
    <font>
      <b/>
      <sz val="8"/>
      <color theme="1"/>
      <name val="Arial Narrow"/>
      <family val="2"/>
    </font>
    <font>
      <b/>
      <i/>
      <u/>
      <sz val="8"/>
      <color theme="1"/>
      <name val="Arial Narrow"/>
      <family val="2"/>
    </font>
    <font>
      <b/>
      <u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i/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wrapText="1"/>
    </xf>
    <xf numFmtId="0" fontId="4" fillId="0" borderId="4" xfId="0" applyFont="1" applyBorder="1" applyAlignment="1">
      <alignment wrapText="1"/>
    </xf>
    <xf numFmtId="43" fontId="2" fillId="3" borderId="0" xfId="1" applyFont="1" applyFill="1" applyBorder="1" applyAlignment="1">
      <alignment wrapText="1"/>
    </xf>
    <xf numFmtId="43" fontId="4" fillId="4" borderId="0" xfId="1" applyFont="1" applyFill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wrapText="1"/>
    </xf>
    <xf numFmtId="43" fontId="2" fillId="3" borderId="5" xfId="1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43" fontId="3" fillId="0" borderId="5" xfId="1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43" fontId="2" fillId="0" borderId="0" xfId="1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43" fontId="3" fillId="0" borderId="0" xfId="1" applyFont="1" applyFill="1" applyBorder="1" applyAlignment="1">
      <alignment wrapText="1"/>
    </xf>
    <xf numFmtId="43" fontId="3" fillId="0" borderId="6" xfId="1" applyFont="1" applyFill="1" applyBorder="1" applyAlignment="1">
      <alignment wrapText="1"/>
    </xf>
    <xf numFmtId="43" fontId="3" fillId="0" borderId="7" xfId="1" applyFont="1" applyFill="1" applyBorder="1" applyAlignment="1">
      <alignment wrapText="1"/>
    </xf>
    <xf numFmtId="43" fontId="4" fillId="0" borderId="0" xfId="1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43" fontId="9" fillId="0" borderId="0" xfId="1" applyFont="1" applyFill="1" applyBorder="1" applyAlignment="1">
      <alignment wrapText="1"/>
    </xf>
    <xf numFmtId="0" fontId="8" fillId="4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Fill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B5" sqref="B5"/>
    </sheetView>
  </sheetViews>
  <sheetFormatPr baseColWidth="10" defaultRowHeight="15" x14ac:dyDescent="0.25"/>
  <cols>
    <col min="1" max="1" width="5" customWidth="1"/>
    <col min="2" max="2" width="28.7109375" customWidth="1"/>
    <col min="3" max="3" width="14.28515625" customWidth="1"/>
    <col min="4" max="4" width="2.42578125" customWidth="1"/>
    <col min="5" max="5" width="4.42578125" customWidth="1"/>
    <col min="6" max="6" width="31.85546875" customWidth="1"/>
    <col min="7" max="7" width="13.5703125" customWidth="1"/>
  </cols>
  <sheetData>
    <row r="1" spans="1:7" ht="15.75" thickBot="1" x14ac:dyDescent="0.3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</v>
      </c>
      <c r="B2" s="7"/>
      <c r="C2" s="7"/>
      <c r="D2" s="7"/>
      <c r="E2" s="7"/>
      <c r="F2" s="7"/>
      <c r="G2" s="8"/>
    </row>
    <row r="3" spans="1:7" x14ac:dyDescent="0.25">
      <c r="A3" s="9" t="s">
        <v>2</v>
      </c>
      <c r="B3" s="10"/>
      <c r="C3" s="10"/>
      <c r="D3" s="10"/>
      <c r="E3" s="10"/>
      <c r="F3" s="10"/>
      <c r="G3" s="11"/>
    </row>
    <row r="4" spans="1:7" x14ac:dyDescent="0.25">
      <c r="A4" s="12" t="s">
        <v>3</v>
      </c>
      <c r="B4" s="13"/>
      <c r="C4" s="13"/>
      <c r="D4" s="14"/>
      <c r="E4" s="13" t="s">
        <v>4</v>
      </c>
      <c r="F4" s="13"/>
      <c r="G4" s="15"/>
    </row>
    <row r="5" spans="1:7" x14ac:dyDescent="0.25">
      <c r="A5" s="16"/>
      <c r="B5" s="44"/>
      <c r="C5" s="28"/>
      <c r="D5" s="18"/>
      <c r="E5" s="19"/>
      <c r="F5" s="20" t="s">
        <v>5</v>
      </c>
      <c r="G5" s="21">
        <f>SUM(G6:G11)</f>
        <v>989738.33</v>
      </c>
    </row>
    <row r="6" spans="1:7" x14ac:dyDescent="0.25">
      <c r="A6" s="16"/>
      <c r="B6" s="22"/>
      <c r="C6" s="2"/>
      <c r="D6" s="18"/>
      <c r="E6" s="23">
        <v>1111</v>
      </c>
      <c r="F6" s="24" t="s">
        <v>6</v>
      </c>
      <c r="G6" s="25">
        <v>200260</v>
      </c>
    </row>
    <row r="7" spans="1:7" x14ac:dyDescent="0.25">
      <c r="A7" s="26"/>
      <c r="B7" s="27"/>
      <c r="C7" s="28"/>
      <c r="D7" s="29"/>
      <c r="E7" s="23">
        <v>1131</v>
      </c>
      <c r="F7" s="24" t="s">
        <v>7</v>
      </c>
      <c r="G7" s="25">
        <v>559274</v>
      </c>
    </row>
    <row r="8" spans="1:7" x14ac:dyDescent="0.25">
      <c r="A8" s="30"/>
      <c r="B8" s="20" t="s">
        <v>8</v>
      </c>
      <c r="C8" s="17">
        <f>SUM(C9:C11)</f>
        <v>75471.78</v>
      </c>
      <c r="D8" s="29"/>
      <c r="E8" s="23">
        <v>1221</v>
      </c>
      <c r="F8" s="24" t="s">
        <v>9</v>
      </c>
      <c r="G8" s="25">
        <v>223633.33</v>
      </c>
    </row>
    <row r="9" spans="1:7" ht="25.5" x14ac:dyDescent="0.25">
      <c r="A9" s="31">
        <v>12110</v>
      </c>
      <c r="B9" s="2" t="s">
        <v>10</v>
      </c>
      <c r="C9" s="32">
        <v>3380.79</v>
      </c>
      <c r="D9" s="29"/>
      <c r="E9" s="23">
        <v>1321</v>
      </c>
      <c r="F9" s="24" t="s">
        <v>11</v>
      </c>
      <c r="G9" s="25">
        <v>2811</v>
      </c>
    </row>
    <row r="10" spans="1:7" ht="25.5" x14ac:dyDescent="0.25">
      <c r="A10" s="31">
        <v>12120</v>
      </c>
      <c r="B10" s="2" t="s">
        <v>12</v>
      </c>
      <c r="C10" s="32">
        <v>18439.66</v>
      </c>
      <c r="D10" s="29"/>
      <c r="E10" s="23">
        <v>1591</v>
      </c>
      <c r="F10" s="24" t="s">
        <v>13</v>
      </c>
      <c r="G10" s="25">
        <v>3377</v>
      </c>
    </row>
    <row r="11" spans="1:7" x14ac:dyDescent="0.25">
      <c r="A11" s="31">
        <v>12210</v>
      </c>
      <c r="B11" s="2" t="s">
        <v>14</v>
      </c>
      <c r="C11" s="33">
        <v>53651.33</v>
      </c>
      <c r="D11" s="29"/>
      <c r="E11" s="23">
        <v>1711</v>
      </c>
      <c r="F11" s="24" t="s">
        <v>15</v>
      </c>
      <c r="G11" s="34">
        <v>383</v>
      </c>
    </row>
    <row r="12" spans="1:7" x14ac:dyDescent="0.25">
      <c r="A12" s="31"/>
      <c r="B12" s="2"/>
      <c r="C12" s="35"/>
      <c r="D12" s="29"/>
      <c r="E12" s="23"/>
      <c r="F12" s="20" t="s">
        <v>16</v>
      </c>
      <c r="G12" s="21">
        <f>SUM(G13:G32)</f>
        <v>289966.55</v>
      </c>
    </row>
    <row r="13" spans="1:7" ht="25.5" x14ac:dyDescent="0.25">
      <c r="A13" s="31"/>
      <c r="B13" s="2"/>
      <c r="C13" s="35"/>
      <c r="D13" s="29"/>
      <c r="E13" s="23">
        <v>2111</v>
      </c>
      <c r="F13" s="24" t="s">
        <v>17</v>
      </c>
      <c r="G13" s="25">
        <v>9164.68</v>
      </c>
    </row>
    <row r="14" spans="1:7" ht="25.5" x14ac:dyDescent="0.25">
      <c r="A14" s="30"/>
      <c r="B14" s="20" t="s">
        <v>18</v>
      </c>
      <c r="C14" s="17">
        <f>SUM(C15:C35)</f>
        <v>77989.570000000007</v>
      </c>
      <c r="D14" s="29"/>
      <c r="E14" s="23">
        <v>2141</v>
      </c>
      <c r="F14" s="36" t="s">
        <v>19</v>
      </c>
      <c r="G14" s="25">
        <v>4755.79</v>
      </c>
    </row>
    <row r="15" spans="1:7" x14ac:dyDescent="0.25">
      <c r="A15" s="31">
        <v>41120</v>
      </c>
      <c r="B15" s="2" t="s">
        <v>20</v>
      </c>
      <c r="C15" s="32">
        <v>5745</v>
      </c>
      <c r="D15" s="29"/>
      <c r="E15" s="23">
        <v>2161</v>
      </c>
      <c r="F15" s="24" t="s">
        <v>21</v>
      </c>
      <c r="G15" s="25">
        <v>4399.91</v>
      </c>
    </row>
    <row r="16" spans="1:7" ht="25.5" x14ac:dyDescent="0.25">
      <c r="A16" s="31"/>
      <c r="B16" s="2"/>
      <c r="C16" s="32"/>
      <c r="D16" s="29"/>
      <c r="E16" s="23">
        <v>2181</v>
      </c>
      <c r="F16" s="24" t="s">
        <v>22</v>
      </c>
      <c r="G16" s="25">
        <v>135</v>
      </c>
    </row>
    <row r="17" spans="1:7" ht="25.5" x14ac:dyDescent="0.25">
      <c r="A17" s="31">
        <v>43012</v>
      </c>
      <c r="B17" s="1" t="s">
        <v>23</v>
      </c>
      <c r="C17" s="32">
        <f>1141+5184.16</f>
        <v>6325.16</v>
      </c>
      <c r="D17" s="29"/>
      <c r="E17" s="23">
        <v>2211</v>
      </c>
      <c r="F17" s="24" t="s">
        <v>24</v>
      </c>
      <c r="G17" s="25">
        <v>5104</v>
      </c>
    </row>
    <row r="18" spans="1:7" x14ac:dyDescent="0.25">
      <c r="A18" s="31"/>
      <c r="B18" s="1"/>
      <c r="C18" s="32"/>
      <c r="D18" s="29"/>
      <c r="E18" s="23">
        <v>241</v>
      </c>
      <c r="F18" s="24" t="s">
        <v>25</v>
      </c>
      <c r="G18" s="25">
        <v>4319.3999999999996</v>
      </c>
    </row>
    <row r="19" spans="1:7" x14ac:dyDescent="0.25">
      <c r="A19" s="31">
        <v>43041</v>
      </c>
      <c r="B19" s="2" t="s">
        <v>26</v>
      </c>
      <c r="C19" s="32">
        <v>477</v>
      </c>
      <c r="D19" s="29"/>
      <c r="E19" s="23">
        <v>2421</v>
      </c>
      <c r="F19" s="24" t="s">
        <v>27</v>
      </c>
      <c r="G19" s="25">
        <v>9135</v>
      </c>
    </row>
    <row r="20" spans="1:7" x14ac:dyDescent="0.25">
      <c r="A20" s="31"/>
      <c r="B20" s="2"/>
      <c r="C20" s="32"/>
      <c r="D20" s="37"/>
      <c r="E20" s="23">
        <v>2461</v>
      </c>
      <c r="F20" s="24" t="s">
        <v>28</v>
      </c>
      <c r="G20" s="25">
        <v>4216.3900000000003</v>
      </c>
    </row>
    <row r="21" spans="1:7" ht="25.5" x14ac:dyDescent="0.25">
      <c r="A21" s="31">
        <v>43090</v>
      </c>
      <c r="B21" s="1" t="s">
        <v>29</v>
      </c>
      <c r="C21" s="32">
        <f>25742.96+2856.7</f>
        <v>28599.66</v>
      </c>
      <c r="D21" s="37"/>
      <c r="E21" s="23">
        <v>2471</v>
      </c>
      <c r="F21" s="24" t="s">
        <v>30</v>
      </c>
      <c r="G21" s="25">
        <v>4524</v>
      </c>
    </row>
    <row r="22" spans="1:7" ht="25.5" x14ac:dyDescent="0.25">
      <c r="A22" s="31"/>
      <c r="B22" s="1"/>
      <c r="C22" s="32"/>
      <c r="D22" s="37"/>
      <c r="E22" s="23">
        <v>2491</v>
      </c>
      <c r="F22" s="24" t="s">
        <v>31</v>
      </c>
      <c r="G22" s="25">
        <v>18921.169999999998</v>
      </c>
    </row>
    <row r="23" spans="1:7" ht="25.5" x14ac:dyDescent="0.25">
      <c r="A23" s="31">
        <v>43094</v>
      </c>
      <c r="B23" s="1" t="s">
        <v>32</v>
      </c>
      <c r="C23" s="32">
        <f>6686.48+742</f>
        <v>7428.48</v>
      </c>
      <c r="D23" s="37"/>
      <c r="E23" s="23">
        <v>2521</v>
      </c>
      <c r="F23" s="24" t="s">
        <v>33</v>
      </c>
      <c r="G23" s="25">
        <v>203</v>
      </c>
    </row>
    <row r="24" spans="1:7" x14ac:dyDescent="0.25">
      <c r="A24" s="31"/>
      <c r="B24" s="2"/>
      <c r="C24" s="32"/>
      <c r="D24" s="37"/>
      <c r="E24" s="23">
        <v>2531</v>
      </c>
      <c r="F24" s="24" t="s">
        <v>34</v>
      </c>
      <c r="G24" s="25">
        <v>350</v>
      </c>
    </row>
    <row r="25" spans="1:7" ht="25.5" x14ac:dyDescent="0.25">
      <c r="A25" s="31">
        <v>43095</v>
      </c>
      <c r="B25" s="2" t="s">
        <v>35</v>
      </c>
      <c r="C25" s="32">
        <f>1002.97+111.3</f>
        <v>1114.27</v>
      </c>
      <c r="D25" s="37"/>
      <c r="E25" s="23">
        <v>2541</v>
      </c>
      <c r="F25" s="24" t="s">
        <v>36</v>
      </c>
      <c r="G25" s="25">
        <v>5112.46</v>
      </c>
    </row>
    <row r="26" spans="1:7" x14ac:dyDescent="0.25">
      <c r="A26" s="31"/>
      <c r="B26" s="2"/>
      <c r="C26" s="32"/>
      <c r="D26" s="37"/>
      <c r="E26" s="23">
        <v>2591</v>
      </c>
      <c r="F26" s="24" t="s">
        <v>37</v>
      </c>
      <c r="G26" s="25">
        <v>5568</v>
      </c>
    </row>
    <row r="27" spans="1:7" x14ac:dyDescent="0.25">
      <c r="A27" s="31">
        <v>43110</v>
      </c>
      <c r="B27" s="2" t="s">
        <v>38</v>
      </c>
      <c r="C27" s="32">
        <v>8214</v>
      </c>
      <c r="D27" s="37"/>
      <c r="E27" s="23">
        <v>2611</v>
      </c>
      <c r="F27" s="24" t="s">
        <v>39</v>
      </c>
      <c r="G27" s="25">
        <v>171732.01</v>
      </c>
    </row>
    <row r="28" spans="1:7" x14ac:dyDescent="0.25">
      <c r="A28" s="31"/>
      <c r="B28" s="2"/>
      <c r="C28" s="32"/>
      <c r="D28" s="37"/>
      <c r="E28" s="23">
        <v>2711</v>
      </c>
      <c r="F28" s="24" t="s">
        <v>40</v>
      </c>
      <c r="G28" s="25">
        <v>13766.61</v>
      </c>
    </row>
    <row r="29" spans="1:7" ht="25.5" x14ac:dyDescent="0.25">
      <c r="A29" s="31">
        <v>43310</v>
      </c>
      <c r="B29" s="2" t="s">
        <v>41</v>
      </c>
      <c r="C29" s="32">
        <v>17081</v>
      </c>
      <c r="D29" s="37"/>
      <c r="E29" s="23">
        <v>2721</v>
      </c>
      <c r="F29" s="24" t="s">
        <v>42</v>
      </c>
      <c r="G29" s="25">
        <v>1990.9</v>
      </c>
    </row>
    <row r="30" spans="1:7" x14ac:dyDescent="0.25">
      <c r="A30" s="31"/>
      <c r="B30" s="2"/>
      <c r="C30" s="32"/>
      <c r="D30" s="37"/>
      <c r="E30" s="23">
        <v>2911</v>
      </c>
      <c r="F30" s="24" t="s">
        <v>43</v>
      </c>
      <c r="G30" s="25">
        <v>623</v>
      </c>
    </row>
    <row r="31" spans="1:7" ht="25.5" x14ac:dyDescent="0.25">
      <c r="A31" s="31">
        <v>43420</v>
      </c>
      <c r="B31" s="2" t="s">
        <v>44</v>
      </c>
      <c r="C31" s="32">
        <v>1613</v>
      </c>
      <c r="D31" s="37"/>
      <c r="E31" s="23">
        <v>2961</v>
      </c>
      <c r="F31" s="24" t="s">
        <v>45</v>
      </c>
      <c r="G31" s="25">
        <v>16507.03</v>
      </c>
    </row>
    <row r="32" spans="1:7" ht="25.5" x14ac:dyDescent="0.25">
      <c r="A32" s="31"/>
      <c r="B32" s="2"/>
      <c r="C32" s="32"/>
      <c r="D32" s="37"/>
      <c r="E32" s="23">
        <v>2981</v>
      </c>
      <c r="F32" s="24" t="s">
        <v>46</v>
      </c>
      <c r="G32" s="34">
        <v>9438.2000000000007</v>
      </c>
    </row>
    <row r="33" spans="1:7" x14ac:dyDescent="0.25">
      <c r="A33" s="31">
        <v>43424</v>
      </c>
      <c r="B33" s="2" t="s">
        <v>47</v>
      </c>
      <c r="C33" s="33">
        <v>1392</v>
      </c>
      <c r="D33" s="37"/>
      <c r="E33" s="23"/>
      <c r="F33" s="20" t="s">
        <v>48</v>
      </c>
      <c r="G33" s="21">
        <f>SUM(G34:G46)</f>
        <v>482846.44999999995</v>
      </c>
    </row>
    <row r="34" spans="1:7" x14ac:dyDescent="0.25">
      <c r="A34" s="31"/>
      <c r="B34" s="2"/>
      <c r="C34" s="32"/>
      <c r="D34" s="37"/>
      <c r="E34" s="23">
        <v>3111</v>
      </c>
      <c r="F34" s="24" t="s">
        <v>49</v>
      </c>
      <c r="G34" s="25">
        <v>364912</v>
      </c>
    </row>
    <row r="35" spans="1:7" x14ac:dyDescent="0.25">
      <c r="A35" s="31"/>
      <c r="B35" s="2"/>
      <c r="C35" s="32"/>
      <c r="D35" s="37"/>
      <c r="E35" s="23">
        <v>3121</v>
      </c>
      <c r="F35" s="24" t="s">
        <v>50</v>
      </c>
      <c r="G35" s="25">
        <v>449.4</v>
      </c>
    </row>
    <row r="36" spans="1:7" x14ac:dyDescent="0.25">
      <c r="A36" s="31"/>
      <c r="B36" s="2"/>
      <c r="C36" s="32"/>
      <c r="D36" s="37"/>
      <c r="E36" s="23">
        <v>3141</v>
      </c>
      <c r="F36" s="24" t="s">
        <v>51</v>
      </c>
      <c r="G36" s="25">
        <v>5336</v>
      </c>
    </row>
    <row r="37" spans="1:7" x14ac:dyDescent="0.25">
      <c r="A37" s="31"/>
      <c r="B37" s="2"/>
      <c r="C37" s="32"/>
      <c r="D37" s="37"/>
      <c r="E37" s="23">
        <v>3151</v>
      </c>
      <c r="F37" s="24" t="s">
        <v>52</v>
      </c>
      <c r="G37" s="25">
        <v>4573</v>
      </c>
    </row>
    <row r="38" spans="1:7" x14ac:dyDescent="0.25">
      <c r="A38" s="30"/>
      <c r="B38" s="20" t="s">
        <v>53</v>
      </c>
      <c r="C38" s="17">
        <f>SUM(C39:C40)</f>
        <v>12612.69</v>
      </c>
      <c r="D38" s="37"/>
      <c r="E38" s="23">
        <v>3211</v>
      </c>
      <c r="F38" s="24" t="s">
        <v>54</v>
      </c>
      <c r="G38" s="25">
        <v>2000</v>
      </c>
    </row>
    <row r="39" spans="1:7" x14ac:dyDescent="0.25">
      <c r="A39" s="31">
        <v>51991</v>
      </c>
      <c r="B39" s="2" t="s">
        <v>55</v>
      </c>
      <c r="C39" s="32">
        <v>12607</v>
      </c>
      <c r="D39" s="37"/>
      <c r="E39" s="23">
        <v>3221</v>
      </c>
      <c r="F39" s="24" t="s">
        <v>56</v>
      </c>
      <c r="G39" s="25">
        <v>800</v>
      </c>
    </row>
    <row r="40" spans="1:7" x14ac:dyDescent="0.25">
      <c r="A40" s="31">
        <v>51999</v>
      </c>
      <c r="B40" s="2" t="s">
        <v>57</v>
      </c>
      <c r="C40" s="33">
        <v>5.69</v>
      </c>
      <c r="D40" s="37"/>
      <c r="E40" s="23">
        <v>3411</v>
      </c>
      <c r="F40" s="36" t="s">
        <v>58</v>
      </c>
      <c r="G40" s="25">
        <v>1701.55</v>
      </c>
    </row>
    <row r="41" spans="1:7" ht="25.5" x14ac:dyDescent="0.25">
      <c r="A41" s="31"/>
      <c r="B41" s="2"/>
      <c r="C41" s="32"/>
      <c r="D41" s="37"/>
      <c r="E41" s="23">
        <v>3531</v>
      </c>
      <c r="F41" s="24" t="s">
        <v>59</v>
      </c>
      <c r="G41" s="25">
        <v>1600</v>
      </c>
    </row>
    <row r="42" spans="1:7" ht="25.5" x14ac:dyDescent="0.25">
      <c r="A42" s="31"/>
      <c r="B42" s="2"/>
      <c r="C42" s="32"/>
      <c r="D42" s="37"/>
      <c r="E42" s="23">
        <v>3551</v>
      </c>
      <c r="F42" s="24" t="s">
        <v>60</v>
      </c>
      <c r="G42" s="25">
        <v>38700.160000000003</v>
      </c>
    </row>
    <row r="43" spans="1:7" ht="25.5" x14ac:dyDescent="0.25">
      <c r="A43" s="31"/>
      <c r="B43" s="2"/>
      <c r="C43" s="32"/>
      <c r="D43" s="37"/>
      <c r="E43" s="23">
        <v>3571</v>
      </c>
      <c r="F43" s="24" t="s">
        <v>61</v>
      </c>
      <c r="G43" s="25">
        <v>28009.22</v>
      </c>
    </row>
    <row r="44" spans="1:7" ht="25.5" x14ac:dyDescent="0.25">
      <c r="A44" s="31"/>
      <c r="B44" s="20" t="s">
        <v>62</v>
      </c>
      <c r="C44" s="17">
        <f>SUM(C45:C47)</f>
        <v>22983.3</v>
      </c>
      <c r="D44" s="37"/>
      <c r="E44" s="23">
        <v>3611</v>
      </c>
      <c r="F44" s="24" t="s">
        <v>63</v>
      </c>
      <c r="G44" s="25">
        <v>2784</v>
      </c>
    </row>
    <row r="45" spans="1:7" x14ac:dyDescent="0.25">
      <c r="A45" s="31">
        <v>61210</v>
      </c>
      <c r="B45" s="2" t="s">
        <v>64</v>
      </c>
      <c r="C45" s="32">
        <v>2840</v>
      </c>
      <c r="D45" s="37"/>
      <c r="E45" s="23">
        <v>3751</v>
      </c>
      <c r="F45" s="24" t="s">
        <v>65</v>
      </c>
      <c r="G45" s="25">
        <v>4882.5</v>
      </c>
    </row>
    <row r="46" spans="1:7" ht="25.5" x14ac:dyDescent="0.25">
      <c r="A46" s="31">
        <v>61710</v>
      </c>
      <c r="B46" s="1" t="s">
        <v>66</v>
      </c>
      <c r="C46" s="33">
        <f>11206+8937.3</f>
        <v>20143.3</v>
      </c>
      <c r="D46" s="37"/>
      <c r="E46" s="23">
        <v>3821</v>
      </c>
      <c r="F46" s="24" t="s">
        <v>67</v>
      </c>
      <c r="G46" s="34">
        <v>27098.62</v>
      </c>
    </row>
    <row r="47" spans="1:7" ht="25.5" x14ac:dyDescent="0.25">
      <c r="A47" s="31"/>
      <c r="B47" s="1"/>
      <c r="C47" s="32"/>
      <c r="D47" s="37"/>
      <c r="E47" s="23"/>
      <c r="F47" s="20" t="s">
        <v>68</v>
      </c>
      <c r="G47" s="21">
        <f>SUM(G48:G54)</f>
        <v>280188</v>
      </c>
    </row>
    <row r="48" spans="1:7" x14ac:dyDescent="0.25">
      <c r="A48" s="30"/>
      <c r="B48" s="20" t="s">
        <v>69</v>
      </c>
      <c r="C48" s="17">
        <f>SUM(C49:C50)</f>
        <v>1669400.7300000002</v>
      </c>
      <c r="D48" s="37"/>
      <c r="E48" s="23">
        <v>4211</v>
      </c>
      <c r="F48" s="24" t="s">
        <v>70</v>
      </c>
      <c r="G48" s="25">
        <v>73000</v>
      </c>
    </row>
    <row r="49" spans="1:7" x14ac:dyDescent="0.25">
      <c r="A49" s="31">
        <v>81110</v>
      </c>
      <c r="B49" s="2" t="s">
        <v>71</v>
      </c>
      <c r="C49" s="32">
        <f>1422045.83-32675.12+10.82+80546.32+191925+5057.28</f>
        <v>1666910.1300000001</v>
      </c>
      <c r="D49" s="37"/>
      <c r="E49" s="23">
        <v>4411</v>
      </c>
      <c r="F49" s="24" t="s">
        <v>72</v>
      </c>
      <c r="G49" s="25">
        <v>42399</v>
      </c>
    </row>
    <row r="50" spans="1:7" ht="25.5" x14ac:dyDescent="0.25">
      <c r="A50" s="31">
        <v>81120</v>
      </c>
      <c r="B50" s="2" t="s">
        <v>73</v>
      </c>
      <c r="C50" s="33">
        <v>2490.6</v>
      </c>
      <c r="D50" s="37"/>
      <c r="E50" s="23">
        <v>4421</v>
      </c>
      <c r="F50" s="24" t="s">
        <v>74</v>
      </c>
      <c r="G50" s="25">
        <v>40252</v>
      </c>
    </row>
    <row r="51" spans="1:7" ht="25.5" x14ac:dyDescent="0.25">
      <c r="A51" s="31"/>
      <c r="B51" s="1"/>
      <c r="C51" s="32"/>
      <c r="D51" s="37"/>
      <c r="E51" s="23">
        <v>4431</v>
      </c>
      <c r="F51" s="24" t="s">
        <v>75</v>
      </c>
      <c r="G51" s="25">
        <v>109816</v>
      </c>
    </row>
    <row r="52" spans="1:7" ht="25.5" x14ac:dyDescent="0.25">
      <c r="A52" s="38"/>
      <c r="B52" s="20" t="s">
        <v>76</v>
      </c>
      <c r="C52" s="17">
        <f>SUM(C54:C55)</f>
        <v>780562.25</v>
      </c>
      <c r="D52" s="37"/>
      <c r="E52" s="23">
        <v>4451</v>
      </c>
      <c r="F52" s="24" t="s">
        <v>77</v>
      </c>
      <c r="G52" s="25">
        <v>5000</v>
      </c>
    </row>
    <row r="53" spans="1:7" x14ac:dyDescent="0.25">
      <c r="A53" s="39"/>
      <c r="B53" s="27"/>
      <c r="C53" s="28"/>
      <c r="D53" s="37"/>
      <c r="E53" s="23">
        <v>4521</v>
      </c>
      <c r="F53" s="24" t="s">
        <v>78</v>
      </c>
      <c r="G53" s="25">
        <v>9646</v>
      </c>
    </row>
    <row r="54" spans="1:7" ht="25.5" x14ac:dyDescent="0.25">
      <c r="A54" s="31">
        <v>81110</v>
      </c>
      <c r="B54" s="2" t="s">
        <v>79</v>
      </c>
      <c r="C54" s="32">
        <v>337975.11</v>
      </c>
      <c r="D54" s="37"/>
      <c r="E54" s="23">
        <v>4611</v>
      </c>
      <c r="F54" s="24" t="s">
        <v>80</v>
      </c>
      <c r="G54" s="34">
        <v>75</v>
      </c>
    </row>
    <row r="55" spans="1:7" ht="25.5" x14ac:dyDescent="0.25">
      <c r="A55" s="31">
        <v>82130</v>
      </c>
      <c r="B55" s="2" t="s">
        <v>81</v>
      </c>
      <c r="C55" s="33">
        <v>442587.14</v>
      </c>
      <c r="D55" s="37"/>
      <c r="E55" s="23"/>
      <c r="F55" s="20" t="s">
        <v>82</v>
      </c>
      <c r="G55" s="17">
        <f>SUM(G56:G57)</f>
        <v>53534</v>
      </c>
    </row>
    <row r="56" spans="1:7" x14ac:dyDescent="0.25">
      <c r="A56" s="40"/>
      <c r="B56" s="27"/>
      <c r="C56" s="41"/>
      <c r="D56" s="37"/>
      <c r="E56" s="23">
        <v>5231</v>
      </c>
      <c r="F56" s="24" t="s">
        <v>83</v>
      </c>
      <c r="G56" s="25">
        <v>26680</v>
      </c>
    </row>
    <row r="57" spans="1:7" x14ac:dyDescent="0.25">
      <c r="A57" s="40"/>
      <c r="B57" s="27"/>
      <c r="C57" s="28"/>
      <c r="D57" s="37"/>
      <c r="E57" s="23">
        <v>5671</v>
      </c>
      <c r="F57" s="24" t="s">
        <v>84</v>
      </c>
      <c r="G57" s="34">
        <v>26854</v>
      </c>
    </row>
    <row r="58" spans="1:7" x14ac:dyDescent="0.25">
      <c r="A58" s="39"/>
      <c r="B58" s="27"/>
      <c r="C58" s="28"/>
      <c r="D58" s="37"/>
      <c r="E58" s="23"/>
      <c r="F58" s="20" t="s">
        <v>85</v>
      </c>
      <c r="G58" s="21">
        <f>G59+G60</f>
        <v>1719904.79</v>
      </c>
    </row>
    <row r="59" spans="1:7" x14ac:dyDescent="0.25">
      <c r="A59" s="38"/>
      <c r="B59" s="20" t="s">
        <v>86</v>
      </c>
      <c r="C59" s="17">
        <f>C60+C62</f>
        <v>137000</v>
      </c>
      <c r="D59" s="37"/>
      <c r="E59" s="23">
        <v>6121</v>
      </c>
      <c r="F59" s="27" t="s">
        <v>87</v>
      </c>
      <c r="G59" s="25">
        <v>894918.25</v>
      </c>
    </row>
    <row r="60" spans="1:7" ht="25.5" x14ac:dyDescent="0.25">
      <c r="A60" s="26">
        <v>83120</v>
      </c>
      <c r="B60" s="27" t="s">
        <v>88</v>
      </c>
      <c r="C60" s="33">
        <v>137000</v>
      </c>
      <c r="D60" s="37"/>
      <c r="E60" s="23">
        <v>6141</v>
      </c>
      <c r="F60" s="24" t="s">
        <v>89</v>
      </c>
      <c r="G60" s="34">
        <v>824986.54</v>
      </c>
    </row>
    <row r="61" spans="1:7" x14ac:dyDescent="0.25">
      <c r="A61" s="31"/>
      <c r="B61" s="2"/>
      <c r="C61" s="32"/>
      <c r="D61" s="37"/>
      <c r="E61" s="23"/>
      <c r="F61" s="20" t="s">
        <v>90</v>
      </c>
      <c r="G61" s="21">
        <f>G62+G63</f>
        <v>338461.14</v>
      </c>
    </row>
    <row r="62" spans="1:7" ht="25.5" x14ac:dyDescent="0.25">
      <c r="A62" s="31"/>
      <c r="B62" s="2"/>
      <c r="C62" s="32"/>
      <c r="D62" s="42"/>
      <c r="E62" s="23">
        <v>9111</v>
      </c>
      <c r="F62" s="24" t="s">
        <v>91</v>
      </c>
      <c r="G62" s="25">
        <v>208682.19</v>
      </c>
    </row>
    <row r="63" spans="1:7" ht="25.5" x14ac:dyDescent="0.25">
      <c r="A63" s="26"/>
      <c r="B63" s="27"/>
      <c r="C63" s="28"/>
      <c r="D63" s="42"/>
      <c r="E63" s="23">
        <v>9211</v>
      </c>
      <c r="F63" s="24" t="s">
        <v>92</v>
      </c>
      <c r="G63" s="34">
        <v>129778.95</v>
      </c>
    </row>
    <row r="64" spans="1:7" x14ac:dyDescent="0.25">
      <c r="A64" s="26"/>
      <c r="B64" s="43" t="s">
        <v>93</v>
      </c>
      <c r="C64" s="21">
        <f>C59+C52+C48+C44+C38+C14+C8</f>
        <v>2776020.32</v>
      </c>
      <c r="D64" s="42"/>
      <c r="E64" s="23"/>
      <c r="F64" s="43" t="s">
        <v>94</v>
      </c>
      <c r="G64" s="21">
        <f>G5+G12+G33+G47+G55+G58+G61</f>
        <v>4154639.2600000002</v>
      </c>
    </row>
  </sheetData>
  <mergeCells count="5">
    <mergeCell ref="A1:G1"/>
    <mergeCell ref="A2:G2"/>
    <mergeCell ref="A3:G3"/>
    <mergeCell ref="A4:C4"/>
    <mergeCell ref="E4:G4"/>
  </mergeCells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SIT. FINANCIERA AGO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2017-11-14T17:05:29Z</cp:lastPrinted>
  <dcterms:created xsi:type="dcterms:W3CDTF">2017-11-14T17:01:55Z</dcterms:created>
  <dcterms:modified xsi:type="dcterms:W3CDTF">2017-11-14T17:05:48Z</dcterms:modified>
</cp:coreProperties>
</file>